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<sst xmlns="http://schemas.openxmlformats.org/spreadsheetml/2006/main" count="174" uniqueCount="88">
  <si>
    <t>Коды бюджетной классификации РФ</t>
  </si>
  <si>
    <t>Наименование разделов и подразделов</t>
  </si>
  <si>
    <t>0100</t>
  </si>
  <si>
    <t>ОБЩЕГОСУДАРСТВЕННЫЕ ВОПРОСЫ</t>
  </si>
  <si>
    <t>0102</t>
  </si>
  <si>
    <t>0103</t>
  </si>
  <si>
    <t>0104</t>
  </si>
  <si>
    <t>0106</t>
  </si>
  <si>
    <t>0112</t>
  </si>
  <si>
    <t>Резервные фонды</t>
  </si>
  <si>
    <t>Другие общегосударственные вопросы</t>
  </si>
  <si>
    <t>0300</t>
  </si>
  <si>
    <t>НАЦИОНАЛЬНАЯ  БЕЗОПАСНОСТЬ  И ПРАВООХРАНИТЕЛЬНАЯ  ДЕЯТЕЛЬНОСТЬ</t>
  </si>
  <si>
    <t>0400</t>
  </si>
  <si>
    <t>НАЦИОНАЛЬНАЯ ЭКОНОМИКА</t>
  </si>
  <si>
    <t>0405</t>
  </si>
  <si>
    <t>Сельское хозяйство и рыболовство</t>
  </si>
  <si>
    <t>0500</t>
  </si>
  <si>
    <t>ЖИЛИЩНО - КОММУНАЛЬНОЕ ХОЗЯЙСТВО</t>
  </si>
  <si>
    <t>0502</t>
  </si>
  <si>
    <t>0700</t>
  </si>
  <si>
    <t>ОБРАЗОВАНИЕ</t>
  </si>
  <si>
    <t>0702</t>
  </si>
  <si>
    <t>Общее образование</t>
  </si>
  <si>
    <t>0705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</si>
  <si>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</si>
  <si>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</si>
  <si>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</si>
  <si>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</si>
  <si>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</si>
  <si>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</si>
  <si>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</si>
  <si>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</si>
  <si>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0806</t>
  </si>
  <si>
    <t>Другие вопросы в области культуры, кинематографии и средств массовой информации</t>
  </si>
  <si>
    <t>0900</t>
  </si>
  <si>
    <t>0901</t>
  </si>
  <si>
    <t>0902</t>
  </si>
  <si>
    <t>1000</t>
  </si>
  <si>
    <t>СОЦИАЛЬНАЯ ПОЛИТИКА</t>
  </si>
  <si>
    <t>1004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</si>
  <si>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</si>
  <si>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</si>
  <si>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</si>
  <si>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</si>
  <si>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</si>
  <si>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Итого расходов</t>
  </si>
  <si>
    <t>0701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</si>
  <si>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</si>
  <si>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</si>
  <si>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</si>
  <si>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</si>
  <si>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</si>
  <si>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</si>
  <si>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</si>
  <si>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>Профессиональная подготовка,переподготовка и повышение квалификации</t>
  </si>
  <si>
    <t>Стационарная медицинская помощь</t>
  </si>
  <si>
    <t>Социальное обеспечение населения</t>
  </si>
  <si>
    <t>1003</t>
  </si>
  <si>
    <t>План на год</t>
  </si>
  <si>
    <t>Коммуниальное хозяйство</t>
  </si>
  <si>
    <t>Амбулаторная помощь</t>
  </si>
  <si>
    <t>Другие вопросы в области национальной экономики</t>
  </si>
  <si>
    <t>Приложение 2</t>
  </si>
  <si>
    <t xml:space="preserve">Исполнено </t>
  </si>
  <si>
    <t>% исполнения к году</t>
  </si>
  <si>
    <t>0200</t>
  </si>
  <si>
    <t>НАЦИОНАЛЬНАЯ ОБОРОНА</t>
  </si>
  <si>
    <t>0203</t>
  </si>
  <si>
    <t>Осуществление первичного воинского учета на территориях,где отсутствуют военные комиссариаты</t>
  </si>
  <si>
    <t>Борьба с беспризорностью,опека и попечительство</t>
  </si>
  <si>
    <t>ФИЗИЧЕСКАЯ КУЛЬТУРА И СПОРТ</t>
  </si>
  <si>
    <t>Физическая культра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</si>
  <si>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</si>
  <si>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</si>
  <si>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</si>
  <si>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</si>
  <si>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</si>
  <si>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0412</t>
  </si>
  <si>
    <t>0113</t>
  </si>
  <si>
    <t>Гражданская оборона</t>
  </si>
  <si>
    <t>0309</t>
  </si>
  <si>
    <t>ЗДРАВООХРАНЕНИЕ</t>
  </si>
  <si>
    <t>0107</t>
  </si>
  <si>
    <t>Обеспечение проведения выборов и референдумов</t>
  </si>
  <si>
    <t>Функциональная структура расходов районного бюджета за 3 месяца 2012 года</t>
  </si>
  <si>
    <t xml:space="preserve">к распоряжению главы Белозерского района № _____ от "_____"_______2012 года " Об утверждении отчета об исполнении бюджета Белозерского района за 3 месяца  2012 года"  </t>
  </si>
  <si>
    <t xml:space="preserve">к проекту Решения Белозерской районной Думы № _____ от "_____"_______2012 года " Об утверждении отчета об исполнении бюджета Белозерского района за 3 месяца 2012 года"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</si>
</sst>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0.0"/>
  </numFmts>
  <fonts count="5">
    <font>
      <sz val="10"/>
      <name val="Arial Cyr"/>
      <family val="0"/>
    </font>
    <font>
      <b/>
      <i/>
      <sz val="9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1" xfId="0" applyNumberFormat="1" applyFont="1" applyBorder="1" applyAlignment="1" quotePrefix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.75390625" style="0" customWidth="1"/>
    <col min="2" max="2" width="53.625" style="0" customWidth="1"/>
    <col min="3" max="3" width="10.625" style="0" customWidth="1"/>
    <col min="5" max="5" width="10.375" style="0" customWidth="1"/>
  </cols>
  <sheetData>
    <row r="1" spans="1:5" ht="12.75">
      <c r="A1" s="19" t="s">
        <v>63</v>
      </c>
      <c r="B1" s="19"/>
      <c r="C1" s="19"/>
      <c r="D1" s="19"/>
      <c r="E1" s="19"/>
    </row>
    <row r="2" spans="1:5" ht="64.5" customHeight="1">
      <c r="A2" s="17"/>
      <c r="B2" s="17"/>
      <c r="C2" s="21" t="s">
        <v>87</v>
      </c>
      <c r="D2" s="21"/>
      <c r="E2" s="21"/>
    </row>
    <row r="3" spans="1:5" ht="12.75">
      <c r="A3" s="20" t="s">
        <v>85</v>
      </c>
      <c r="B3" s="20"/>
      <c r="C3" s="20"/>
      <c r="D3" s="20"/>
      <c r="E3" s="20"/>
    </row>
    <row r="4" spans="1:5" ht="57" customHeight="1">
      <c r="A4" s="18" t="s">
        <v>0</v>
      </c>
      <c r="B4" s="1" t="s">
        <v>1</v>
      </c>
      <c r="C4" s="10" t="s">
        <v>59</v>
      </c>
      <c r="D4" s="11" t="s">
        <v>64</v>
      </c>
      <c r="E4" s="12" t="s">
        <v>65</v>
      </c>
    </row>
    <row r="5" spans="1:5" ht="12.75">
      <c r="A5" s="2" t="s">
        <v>2</v>
      </c>
      <c r="B5" s="3" t="s">
        <v>3</v>
      </c>
      <c r="C5" s="16">
        <f>SUM(C6:C12)</f>
        <v>18024.6</v>
      </c>
      <c r="D5" s="16">
        <f>SUM(D6:D12)</f>
        <v>3733.3999999999996</v>
      </c>
      <c r="E5" s="16">
        <f aca="true" t="shared" si="0" ref="E5:E10">+D5/C5*100</f>
        <v>20.71280361284023</v>
      </c>
    </row>
    <row r="6" spans="1:5" ht="23.25" customHeight="1">
      <c r="A6" s="4" t="s">
        <v>4</v>
      </c>
      <c r="B6" s="5" t="s">
        <v>49</v>
      </c>
      <c r="C6" s="15">
        <v>750</v>
      </c>
      <c r="D6" s="15">
        <v>121.2</v>
      </c>
      <c r="E6" s="15">
        <f t="shared" si="0"/>
        <v>16.16</v>
      </c>
    </row>
    <row r="7" spans="1:5" ht="32.25" customHeight="1">
      <c r="A7" s="4" t="s">
        <v>5</v>
      </c>
      <c r="B7" s="5" t="s">
        <v>50</v>
      </c>
      <c r="C7" s="15">
        <v>454</v>
      </c>
      <c r="D7" s="15">
        <v>103.5</v>
      </c>
      <c r="E7" s="15">
        <f t="shared" si="0"/>
        <v>22.79735682819383</v>
      </c>
    </row>
    <row r="8" spans="1:5" ht="34.5" customHeight="1">
      <c r="A8" s="4" t="s">
        <v>6</v>
      </c>
      <c r="B8" s="5" t="s">
        <v>51</v>
      </c>
      <c r="C8" s="15">
        <v>11340</v>
      </c>
      <c r="D8" s="15">
        <v>2324.2</v>
      </c>
      <c r="E8" s="15">
        <f t="shared" si="0"/>
        <v>20.495590828924158</v>
      </c>
    </row>
    <row r="9" spans="1:5" ht="25.5" customHeight="1">
      <c r="A9" s="4" t="s">
        <v>7</v>
      </c>
      <c r="B9" s="5" t="s">
        <v>52</v>
      </c>
      <c r="C9" s="15">
        <v>3342</v>
      </c>
      <c r="D9" s="15">
        <v>682.4</v>
      </c>
      <c r="E9" s="15">
        <f t="shared" si="0"/>
        <v>20.418910831837223</v>
      </c>
    </row>
    <row r="10" spans="1:5" ht="14.25" customHeight="1">
      <c r="A10" s="4" t="s">
        <v>83</v>
      </c>
      <c r="B10" s="5" t="s">
        <v>84</v>
      </c>
      <c r="C10" s="15">
        <v>91.5</v>
      </c>
      <c r="D10" s="15">
        <v>91.5</v>
      </c>
      <c r="E10" s="15">
        <f t="shared" si="0"/>
        <v>100</v>
      </c>
    </row>
    <row r="11" spans="1:5" ht="13.5" customHeight="1">
      <c r="A11" s="4" t="s">
        <v>8</v>
      </c>
      <c r="B11" s="5" t="s">
        <v>9</v>
      </c>
      <c r="C11" s="15">
        <v>157</v>
      </c>
      <c r="D11" s="15">
        <v>0</v>
      </c>
      <c r="E11" s="15">
        <v>0</v>
      </c>
    </row>
    <row r="12" spans="1:5" ht="12.75">
      <c r="A12" s="6" t="s">
        <v>79</v>
      </c>
      <c r="B12" s="5" t="s">
        <v>10</v>
      </c>
      <c r="C12" s="15">
        <v>1890.1</v>
      </c>
      <c r="D12" s="15">
        <v>410.6</v>
      </c>
      <c r="E12" s="15">
        <f aca="true" t="shared" si="1" ref="E12:E34">+D12/C12*100</f>
        <v>21.723718321781917</v>
      </c>
    </row>
    <row r="13" spans="1:5" ht="12.75">
      <c r="A13" s="9" t="s">
        <v>66</v>
      </c>
      <c r="B13" s="8" t="s">
        <v>67</v>
      </c>
      <c r="C13" s="16">
        <f>+C14</f>
        <v>1094</v>
      </c>
      <c r="D13" s="16">
        <f>+D14</f>
        <v>274</v>
      </c>
      <c r="E13" s="16">
        <f t="shared" si="1"/>
        <v>25.045703839122485</v>
      </c>
    </row>
    <row r="14" spans="1:5" ht="21.75" customHeight="1">
      <c r="A14" s="6" t="s">
        <v>68</v>
      </c>
      <c r="B14" s="5" t="s">
        <v>69</v>
      </c>
      <c r="C14" s="15">
        <v>1094</v>
      </c>
      <c r="D14" s="15">
        <v>274</v>
      </c>
      <c r="E14" s="15">
        <f t="shared" si="1"/>
        <v>25.045703839122485</v>
      </c>
    </row>
    <row r="15" spans="1:5" ht="22.5">
      <c r="A15" s="7" t="s">
        <v>11</v>
      </c>
      <c r="B15" s="8" t="s">
        <v>12</v>
      </c>
      <c r="C15" s="16">
        <f>+C16</f>
        <v>369.8</v>
      </c>
      <c r="D15" s="16">
        <f>+D16</f>
        <v>72.1</v>
      </c>
      <c r="E15" s="16">
        <f t="shared" si="1"/>
        <v>19.49702541914548</v>
      </c>
    </row>
    <row r="16" spans="1:5" ht="12.75">
      <c r="A16" s="4" t="s">
        <v>81</v>
      </c>
      <c r="B16" s="5" t="s">
        <v>80</v>
      </c>
      <c r="C16" s="15">
        <v>369.8</v>
      </c>
      <c r="D16" s="15">
        <v>72.1</v>
      </c>
      <c r="E16" s="15">
        <f t="shared" si="1"/>
        <v>19.49702541914548</v>
      </c>
    </row>
    <row r="17" spans="1:5" ht="12.75">
      <c r="A17" s="9" t="s">
        <v>13</v>
      </c>
      <c r="B17" s="8" t="s">
        <v>14</v>
      </c>
      <c r="C17" s="16">
        <f>SUM(C18:C20)</f>
        <v>15585</v>
      </c>
      <c r="D17" s="16">
        <f>SUM(D18:D20)</f>
        <v>377.3</v>
      </c>
      <c r="E17" s="16">
        <f t="shared" si="1"/>
        <v>2.420917548925249</v>
      </c>
    </row>
    <row r="18" spans="1:5" ht="12.75">
      <c r="A18" s="6" t="s">
        <v>15</v>
      </c>
      <c r="B18" s="5" t="s">
        <v>16</v>
      </c>
      <c r="C18" s="15">
        <v>1484</v>
      </c>
      <c r="D18" s="15">
        <v>277.3</v>
      </c>
      <c r="E18" s="15">
        <f t="shared" si="1"/>
        <v>18.685983827493263</v>
      </c>
    </row>
    <row r="19" spans="1:5" ht="12.75">
      <c r="A19" s="4" t="s">
        <v>53</v>
      </c>
      <c r="B19" s="5" t="s">
        <v>54</v>
      </c>
      <c r="C19" s="15">
        <v>13701</v>
      </c>
      <c r="D19" s="15">
        <v>100</v>
      </c>
      <c r="E19" s="15">
        <f t="shared" si="1"/>
        <v>0.7298737318443909</v>
      </c>
    </row>
    <row r="20" spans="1:5" ht="12.75">
      <c r="A20" s="4" t="s">
        <v>78</v>
      </c>
      <c r="B20" s="5" t="s">
        <v>62</v>
      </c>
      <c r="C20" s="15">
        <v>400</v>
      </c>
      <c r="D20" s="15">
        <v>0</v>
      </c>
      <c r="E20" s="15">
        <f t="shared" si="1"/>
        <v>0</v>
      </c>
    </row>
    <row r="21" spans="1:5" ht="12.75">
      <c r="A21" s="7" t="s">
        <v>17</v>
      </c>
      <c r="B21" s="8" t="s">
        <v>18</v>
      </c>
      <c r="C21" s="16">
        <f>+C22</f>
        <v>150</v>
      </c>
      <c r="D21" s="16">
        <f>+D22</f>
        <v>25.4</v>
      </c>
      <c r="E21" s="16">
        <f t="shared" si="1"/>
        <v>16.933333333333334</v>
      </c>
    </row>
    <row r="22" spans="1:5" ht="12.75">
      <c r="A22" s="4" t="s">
        <v>19</v>
      </c>
      <c r="B22" s="5" t="s">
        <v>60</v>
      </c>
      <c r="C22" s="15">
        <v>150</v>
      </c>
      <c r="D22" s="15">
        <v>25.4</v>
      </c>
      <c r="E22" s="15">
        <f t="shared" si="1"/>
        <v>16.933333333333334</v>
      </c>
    </row>
    <row r="23" spans="1:5" ht="12.75">
      <c r="A23" s="9" t="s">
        <v>20</v>
      </c>
      <c r="B23" s="8" t="s">
        <v>21</v>
      </c>
      <c r="C23" s="16">
        <f>SUM(C24:C28)</f>
        <v>187228.9</v>
      </c>
      <c r="D23" s="16">
        <f>SUM(D24:D28)</f>
        <v>33412.299999999996</v>
      </c>
      <c r="E23" s="16">
        <f t="shared" si="1"/>
        <v>17.845695830077513</v>
      </c>
    </row>
    <row r="24" spans="1:5" ht="12.75">
      <c r="A24" s="6" t="s">
        <v>47</v>
      </c>
      <c r="B24" s="5" t="s">
        <v>48</v>
      </c>
      <c r="C24" s="15">
        <v>28652.2</v>
      </c>
      <c r="D24" s="15">
        <v>4997.3</v>
      </c>
      <c r="E24" s="15">
        <f t="shared" si="1"/>
        <v>17.44124360433056</v>
      </c>
    </row>
    <row r="25" spans="1:5" ht="12.75">
      <c r="A25" s="4" t="s">
        <v>22</v>
      </c>
      <c r="B25" s="5" t="s">
        <v>23</v>
      </c>
      <c r="C25" s="15">
        <v>126902.8</v>
      </c>
      <c r="D25" s="15">
        <v>23014.1</v>
      </c>
      <c r="E25" s="15">
        <f t="shared" si="1"/>
        <v>18.13521845065672</v>
      </c>
    </row>
    <row r="26" spans="1:5" ht="12.75" customHeight="1">
      <c r="A26" s="6" t="s">
        <v>24</v>
      </c>
      <c r="B26" s="5" t="s">
        <v>55</v>
      </c>
      <c r="C26" s="15">
        <v>126</v>
      </c>
      <c r="D26" s="15">
        <v>13.3</v>
      </c>
      <c r="E26" s="15">
        <f t="shared" si="1"/>
        <v>10.555555555555555</v>
      </c>
    </row>
    <row r="27" spans="1:5" ht="12.75">
      <c r="A27" s="6" t="s">
        <v>25</v>
      </c>
      <c r="B27" s="5" t="s">
        <v>26</v>
      </c>
      <c r="C27" s="15">
        <v>4748</v>
      </c>
      <c r="D27" s="15">
        <v>168.2</v>
      </c>
      <c r="E27" s="15">
        <f t="shared" si="1"/>
        <v>3.542544229149115</v>
      </c>
    </row>
    <row r="28" spans="1:5" ht="12.75">
      <c r="A28" s="4" t="s">
        <v>27</v>
      </c>
      <c r="B28" s="5" t="s">
        <v>28</v>
      </c>
      <c r="C28" s="15">
        <v>26799.9</v>
      </c>
      <c r="D28" s="15">
        <v>5219.4</v>
      </c>
      <c r="E28" s="15">
        <f t="shared" si="1"/>
        <v>19.47544580390225</v>
      </c>
    </row>
    <row r="29" spans="1:5" ht="12.75" customHeight="1">
      <c r="A29" s="7" t="s">
        <v>29</v>
      </c>
      <c r="B29" s="8" t="s">
        <v>30</v>
      </c>
      <c r="C29" s="16">
        <f>SUM(C30:C31)</f>
        <v>7829.4</v>
      </c>
      <c r="D29" s="16">
        <f>SUM(D30:D31)</f>
        <v>1663.2</v>
      </c>
      <c r="E29" s="16">
        <f t="shared" si="1"/>
        <v>21.243007126982913</v>
      </c>
    </row>
    <row r="30" spans="1:5" ht="12.75">
      <c r="A30" s="4" t="s">
        <v>31</v>
      </c>
      <c r="B30" s="5" t="s">
        <v>32</v>
      </c>
      <c r="C30" s="15">
        <v>6376.4</v>
      </c>
      <c r="D30" s="15">
        <v>1413.4</v>
      </c>
      <c r="E30" s="15">
        <f t="shared" si="1"/>
        <v>22.16611253999122</v>
      </c>
    </row>
    <row r="31" spans="1:5" ht="22.5">
      <c r="A31" s="4" t="s">
        <v>33</v>
      </c>
      <c r="B31" s="5" t="s">
        <v>34</v>
      </c>
      <c r="C31" s="15">
        <v>1453</v>
      </c>
      <c r="D31" s="15">
        <v>249.8</v>
      </c>
      <c r="E31" s="15">
        <f t="shared" si="1"/>
        <v>17.192016517549895</v>
      </c>
    </row>
    <row r="32" spans="1:5" ht="12.75" customHeight="1">
      <c r="A32" s="7" t="s">
        <v>35</v>
      </c>
      <c r="B32" s="8" t="s">
        <v>82</v>
      </c>
      <c r="C32" s="16">
        <f>+C33+C34</f>
        <v>4</v>
      </c>
      <c r="D32" s="16">
        <f>+D33+D34</f>
        <v>5.1</v>
      </c>
      <c r="E32" s="16">
        <f t="shared" si="1"/>
        <v>127.49999999999999</v>
      </c>
    </row>
    <row r="33" spans="1:5" ht="12.75">
      <c r="A33" s="4" t="s">
        <v>36</v>
      </c>
      <c r="B33" s="5" t="s">
        <v>56</v>
      </c>
      <c r="C33" s="15">
        <v>0</v>
      </c>
      <c r="D33" s="15">
        <v>1.1</v>
      </c>
      <c r="E33" s="15">
        <v>0</v>
      </c>
    </row>
    <row r="34" spans="1:5" ht="12.75">
      <c r="A34" s="4" t="s">
        <v>37</v>
      </c>
      <c r="B34" s="5" t="s">
        <v>61</v>
      </c>
      <c r="C34" s="15">
        <v>4</v>
      </c>
      <c r="D34" s="15">
        <v>4</v>
      </c>
      <c r="E34" s="15">
        <f t="shared" si="1"/>
        <v>100</v>
      </c>
    </row>
    <row r="35" spans="1:5" ht="12.75">
      <c r="A35" s="9" t="s">
        <v>38</v>
      </c>
      <c r="B35" s="8" t="s">
        <v>39</v>
      </c>
      <c r="C35" s="16">
        <f>SUM(C36:C38)</f>
        <v>27703.2</v>
      </c>
      <c r="D35" s="16">
        <f>SUM(D36:D38)</f>
        <v>7623.5</v>
      </c>
      <c r="E35" s="16">
        <f aca="true" t="shared" si="2" ref="E35:E44">+D35/C35*100</f>
        <v>27.5184816194519</v>
      </c>
    </row>
    <row r="36" spans="1:5" ht="12.75">
      <c r="A36" s="6" t="s">
        <v>58</v>
      </c>
      <c r="B36" s="5" t="s">
        <v>57</v>
      </c>
      <c r="C36" s="15">
        <v>3728.2</v>
      </c>
      <c r="D36" s="15">
        <v>2595.9</v>
      </c>
      <c r="E36" s="15">
        <f t="shared" si="2"/>
        <v>69.62877528029613</v>
      </c>
    </row>
    <row r="37" spans="1:5" ht="12.75">
      <c r="A37" s="6" t="s">
        <v>40</v>
      </c>
      <c r="B37" s="5" t="s">
        <v>70</v>
      </c>
      <c r="C37" s="15">
        <v>23825</v>
      </c>
      <c r="D37" s="15">
        <v>4990.1</v>
      </c>
      <c r="E37" s="15">
        <f t="shared" si="2"/>
        <v>20.94480587618048</v>
      </c>
    </row>
    <row r="38" spans="1:5" ht="12.75">
      <c r="A38" s="6" t="s">
        <v>41</v>
      </c>
      <c r="B38" s="5" t="s">
        <v>42</v>
      </c>
      <c r="C38" s="15">
        <v>150</v>
      </c>
      <c r="D38" s="15">
        <v>37.5</v>
      </c>
      <c r="E38" s="15">
        <f t="shared" si="2"/>
        <v>25</v>
      </c>
    </row>
    <row r="39" spans="1:5" ht="12.75">
      <c r="A39" s="9" t="s">
        <v>43</v>
      </c>
      <c r="B39" s="8" t="s">
        <v>71</v>
      </c>
      <c r="C39" s="16">
        <f>+C40</f>
        <v>125</v>
      </c>
      <c r="D39" s="16">
        <f>+D40</f>
        <v>37.2</v>
      </c>
      <c r="E39" s="16">
        <f t="shared" si="2"/>
        <v>29.76</v>
      </c>
    </row>
    <row r="40" spans="1:5" ht="12.75">
      <c r="A40" s="6" t="s">
        <v>45</v>
      </c>
      <c r="B40" s="5" t="s">
        <v>72</v>
      </c>
      <c r="C40" s="15">
        <v>125</v>
      </c>
      <c r="D40" s="15">
        <v>37.2</v>
      </c>
      <c r="E40" s="15">
        <f t="shared" si="2"/>
        <v>29.76</v>
      </c>
    </row>
    <row r="41" spans="1:5" ht="12.75">
      <c r="A41" s="9" t="s">
        <v>73</v>
      </c>
      <c r="B41" s="8" t="s">
        <v>44</v>
      </c>
      <c r="C41" s="16">
        <f>SUM(C42:C43)</f>
        <v>36763</v>
      </c>
      <c r="D41" s="16">
        <f>SUM(D42:D43)</f>
        <v>7477</v>
      </c>
      <c r="E41" s="16">
        <f t="shared" si="2"/>
        <v>20.338383701003725</v>
      </c>
    </row>
    <row r="42" spans="1:5" ht="22.5">
      <c r="A42" s="6" t="s">
        <v>74</v>
      </c>
      <c r="B42" s="5" t="s">
        <v>75</v>
      </c>
      <c r="C42" s="15">
        <v>6780</v>
      </c>
      <c r="D42" s="15">
        <v>1336</v>
      </c>
      <c r="E42" s="15">
        <f t="shared" si="2"/>
        <v>19.705014749262535</v>
      </c>
    </row>
    <row r="43" spans="1:5" ht="12.75">
      <c r="A43" s="6" t="s">
        <v>76</v>
      </c>
      <c r="B43" s="5" t="s">
        <v>77</v>
      </c>
      <c r="C43" s="15">
        <v>29983</v>
      </c>
      <c r="D43" s="15">
        <v>6141</v>
      </c>
      <c r="E43" s="15">
        <f t="shared" si="2"/>
        <v>20.481606243538007</v>
      </c>
    </row>
    <row r="44" spans="1:5" ht="12.75">
      <c r="A44" s="9"/>
      <c r="B44" s="8" t="s">
        <v>46</v>
      </c>
      <c r="C44" s="16">
        <f>+C41+C39+C35+C32+C29+C23+C21+C17+C15+C13+C5</f>
        <v>294876.89999999997</v>
      </c>
      <c r="D44" s="16">
        <f>+D41+D39+D35+D32+D29+D23+D21+D17+D15+D13+D5</f>
        <v>54700.5</v>
      </c>
      <c r="E44" s="16">
        <f t="shared" si="2"/>
        <v>18.550283185966755</v>
      </c>
    </row>
    <row r="45" spans="3:5" ht="12.75">
      <c r="C45" s="13"/>
      <c r="D45" s="13"/>
      <c r="E45" s="14"/>
    </row>
  </sheetData>
  <mergeCells count="3">
    <mergeCell ref="A1:E1"/>
    <mergeCell ref="A3:E3"/>
    <mergeCell ref="C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6" sqref="B6"/>
    </sheetView>
  </sheetViews>
  <sheetFormatPr defaultColWidth="9.00390625" defaultRowHeight="12.75"/>
  <cols>
    <col min="1" max="1" width="6.75390625" style="0" customWidth="1"/>
    <col min="2" max="2" width="53.625" style="0" customWidth="1"/>
    <col min="3" max="3" width="10.625" style="0" customWidth="1"/>
    <col min="5" max="5" width="10.375" style="0" customWidth="1"/>
  </cols>
  <sheetData>
    <row r="1" spans="1:5" ht="12.75">
      <c r="A1" s="19" t="s">
        <v>63</v>
      </c>
      <c r="B1" s="19"/>
      <c r="C1" s="19"/>
      <c r="D1" s="19"/>
      <c r="E1" s="19"/>
    </row>
    <row r="2" spans="1:5" ht="64.5" customHeight="1">
      <c r="A2" s="17"/>
      <c r="B2" s="17"/>
      <c r="C2" s="21" t="s">
        <v>86</v>
      </c>
      <c r="D2" s="21"/>
      <c r="E2" s="21"/>
    </row>
    <row r="3" spans="1:5" ht="12.75">
      <c r="A3" s="20" t="s">
        <v>85</v>
      </c>
      <c r="B3" s="20"/>
      <c r="C3" s="20"/>
      <c r="D3" s="20"/>
      <c r="E3" s="20"/>
    </row>
    <row r="4" spans="1:5" ht="57" customHeight="1">
      <c r="A4" s="18" t="s">
        <v>0</v>
      </c>
      <c r="B4" s="1" t="s">
        <v>1</v>
      </c>
      <c r="C4" s="10" t="s">
        <v>59</v>
      </c>
      <c r="D4" s="11" t="s">
        <v>64</v>
      </c>
      <c r="E4" s="12" t="s">
        <v>65</v>
      </c>
    </row>
    <row r="5" spans="1:5" ht="12.75">
      <c r="A5" s="2" t="s">
        <v>2</v>
      </c>
      <c r="B5" s="3" t="s">
        <v>3</v>
      </c>
      <c r="C5" s="16">
        <f>SUM(C6:C12)</f>
        <v>18024.6</v>
      </c>
      <c r="D5" s="16">
        <f>SUM(D6:D12)</f>
        <v>3733.3999999999996</v>
      </c>
      <c r="E5" s="16">
        <f aca="true" t="shared" si="0" ref="E5:E10">+D5/C5*100</f>
        <v>20.71280361284023</v>
      </c>
    </row>
    <row r="6" spans="1:5" ht="23.25" customHeight="1">
      <c r="A6" s="4" t="s">
        <v>4</v>
      </c>
      <c r="B6" s="5" t="s">
        <v>49</v>
      </c>
      <c r="C6" s="15">
        <v>750</v>
      </c>
      <c r="D6" s="15">
        <v>121.2</v>
      </c>
      <c r="E6" s="15">
        <f t="shared" si="0"/>
        <v>16.16</v>
      </c>
    </row>
    <row r="7" spans="1:5" ht="32.25" customHeight="1">
      <c r="A7" s="4" t="s">
        <v>5</v>
      </c>
      <c r="B7" s="5" t="s">
        <v>50</v>
      </c>
      <c r="C7" s="15">
        <v>454</v>
      </c>
      <c r="D7" s="15">
        <v>103.5</v>
      </c>
      <c r="E7" s="15">
        <f t="shared" si="0"/>
        <v>22.79735682819383</v>
      </c>
    </row>
    <row r="8" spans="1:5" ht="34.5" customHeight="1">
      <c r="A8" s="4" t="s">
        <v>6</v>
      </c>
      <c r="B8" s="5" t="s">
        <v>51</v>
      </c>
      <c r="C8" s="15">
        <v>11340</v>
      </c>
      <c r="D8" s="15">
        <v>2324.2</v>
      </c>
      <c r="E8" s="15">
        <f t="shared" si="0"/>
        <v>20.495590828924158</v>
      </c>
    </row>
    <row r="9" spans="1:5" ht="25.5" customHeight="1">
      <c r="A9" s="4" t="s">
        <v>7</v>
      </c>
      <c r="B9" s="5" t="s">
        <v>52</v>
      </c>
      <c r="C9" s="15">
        <v>3342</v>
      </c>
      <c r="D9" s="15">
        <v>682.4</v>
      </c>
      <c r="E9" s="15">
        <f t="shared" si="0"/>
        <v>20.418910831837223</v>
      </c>
    </row>
    <row r="10" spans="1:5" ht="13.5" customHeight="1">
      <c r="A10" s="4" t="s">
        <v>83</v>
      </c>
      <c r="B10" s="5" t="s">
        <v>84</v>
      </c>
      <c r="C10" s="15">
        <v>91.5</v>
      </c>
      <c r="D10" s="15">
        <v>91.5</v>
      </c>
      <c r="E10" s="15">
        <f t="shared" si="0"/>
        <v>100</v>
      </c>
    </row>
    <row r="11" spans="1:5" ht="12.75">
      <c r="A11" s="4" t="s">
        <v>8</v>
      </c>
      <c r="B11" s="5" t="s">
        <v>9</v>
      </c>
      <c r="C11" s="15">
        <v>157</v>
      </c>
      <c r="D11" s="15">
        <v>0</v>
      </c>
      <c r="E11" s="15">
        <v>0</v>
      </c>
    </row>
    <row r="12" spans="1:5" ht="12.75">
      <c r="A12" s="6" t="s">
        <v>79</v>
      </c>
      <c r="B12" s="5" t="s">
        <v>10</v>
      </c>
      <c r="C12" s="15">
        <v>1890.1</v>
      </c>
      <c r="D12" s="15">
        <v>410.6</v>
      </c>
      <c r="E12" s="15">
        <f aca="true" t="shared" si="1" ref="E12:E44">+D12/C12*100</f>
        <v>21.723718321781917</v>
      </c>
    </row>
    <row r="13" spans="1:5" ht="11.25" customHeight="1">
      <c r="A13" s="9" t="s">
        <v>66</v>
      </c>
      <c r="B13" s="8" t="s">
        <v>67</v>
      </c>
      <c r="C13" s="16">
        <f>+C14</f>
        <v>1094</v>
      </c>
      <c r="D13" s="16">
        <f>+D14</f>
        <v>274</v>
      </c>
      <c r="E13" s="16">
        <f t="shared" si="1"/>
        <v>25.045703839122485</v>
      </c>
    </row>
    <row r="14" spans="1:5" ht="22.5">
      <c r="A14" s="6" t="s">
        <v>68</v>
      </c>
      <c r="B14" s="5" t="s">
        <v>69</v>
      </c>
      <c r="C14" s="15">
        <v>1094</v>
      </c>
      <c r="D14" s="15">
        <v>274</v>
      </c>
      <c r="E14" s="15">
        <f t="shared" si="1"/>
        <v>25.045703839122485</v>
      </c>
    </row>
    <row r="15" spans="1:5" ht="22.5">
      <c r="A15" s="7" t="s">
        <v>11</v>
      </c>
      <c r="B15" s="8" t="s">
        <v>12</v>
      </c>
      <c r="C15" s="16">
        <f>+C16</f>
        <v>369.8</v>
      </c>
      <c r="D15" s="16">
        <f>+D16</f>
        <v>72.1</v>
      </c>
      <c r="E15" s="16">
        <f t="shared" si="1"/>
        <v>19.49702541914548</v>
      </c>
    </row>
    <row r="16" spans="1:5" ht="12.75">
      <c r="A16" s="4" t="s">
        <v>81</v>
      </c>
      <c r="B16" s="5" t="s">
        <v>80</v>
      </c>
      <c r="C16" s="15">
        <v>369.8</v>
      </c>
      <c r="D16" s="15">
        <v>72.1</v>
      </c>
      <c r="E16" s="15">
        <f t="shared" si="1"/>
        <v>19.49702541914548</v>
      </c>
    </row>
    <row r="17" spans="1:5" ht="12.75">
      <c r="A17" s="9" t="s">
        <v>13</v>
      </c>
      <c r="B17" s="8" t="s">
        <v>14</v>
      </c>
      <c r="C17" s="16">
        <f>SUM(C18:C20)</f>
        <v>15585</v>
      </c>
      <c r="D17" s="16">
        <f>SUM(D18:D20)</f>
        <v>377.3</v>
      </c>
      <c r="E17" s="16">
        <f t="shared" si="1"/>
        <v>2.420917548925249</v>
      </c>
    </row>
    <row r="18" spans="1:5" ht="12.75">
      <c r="A18" s="6" t="s">
        <v>15</v>
      </c>
      <c r="B18" s="5" t="s">
        <v>16</v>
      </c>
      <c r="C18" s="15">
        <v>1484</v>
      </c>
      <c r="D18" s="15">
        <v>277.3</v>
      </c>
      <c r="E18" s="15">
        <f t="shared" si="1"/>
        <v>18.685983827493263</v>
      </c>
    </row>
    <row r="19" spans="1:5" ht="12.75">
      <c r="A19" s="4" t="s">
        <v>53</v>
      </c>
      <c r="B19" s="5" t="s">
        <v>54</v>
      </c>
      <c r="C19" s="15">
        <v>13701</v>
      </c>
      <c r="D19" s="15">
        <v>100</v>
      </c>
      <c r="E19" s="15">
        <f t="shared" si="1"/>
        <v>0.7298737318443909</v>
      </c>
    </row>
    <row r="20" spans="1:5" ht="12.75">
      <c r="A20" s="4" t="s">
        <v>78</v>
      </c>
      <c r="B20" s="5" t="s">
        <v>62</v>
      </c>
      <c r="C20" s="15">
        <v>400</v>
      </c>
      <c r="D20" s="15">
        <v>0</v>
      </c>
      <c r="E20" s="15">
        <f t="shared" si="1"/>
        <v>0</v>
      </c>
    </row>
    <row r="21" spans="1:5" ht="12.75">
      <c r="A21" s="7" t="s">
        <v>17</v>
      </c>
      <c r="B21" s="8" t="s">
        <v>18</v>
      </c>
      <c r="C21" s="16">
        <f>+C22</f>
        <v>150</v>
      </c>
      <c r="D21" s="16">
        <f>+D22</f>
        <v>25.4</v>
      </c>
      <c r="E21" s="16">
        <f t="shared" si="1"/>
        <v>16.933333333333334</v>
      </c>
    </row>
    <row r="22" spans="1:5" ht="12.75">
      <c r="A22" s="4" t="s">
        <v>19</v>
      </c>
      <c r="B22" s="5" t="s">
        <v>60</v>
      </c>
      <c r="C22" s="15">
        <v>150</v>
      </c>
      <c r="D22" s="15">
        <v>25.4</v>
      </c>
      <c r="E22" s="15">
        <f t="shared" si="1"/>
        <v>16.933333333333334</v>
      </c>
    </row>
    <row r="23" spans="1:5" ht="12.75">
      <c r="A23" s="9" t="s">
        <v>20</v>
      </c>
      <c r="B23" s="8" t="s">
        <v>21</v>
      </c>
      <c r="C23" s="16">
        <f>SUM(C24:C28)</f>
        <v>187228.9</v>
      </c>
      <c r="D23" s="16">
        <f>SUM(D24:D28)</f>
        <v>33412.299999999996</v>
      </c>
      <c r="E23" s="16">
        <f t="shared" si="1"/>
        <v>17.845695830077513</v>
      </c>
    </row>
    <row r="24" spans="1:5" ht="12.75">
      <c r="A24" s="6" t="s">
        <v>47</v>
      </c>
      <c r="B24" s="5" t="s">
        <v>48</v>
      </c>
      <c r="C24" s="15">
        <v>28652.2</v>
      </c>
      <c r="D24" s="15">
        <v>4997.3</v>
      </c>
      <c r="E24" s="15">
        <f t="shared" si="1"/>
        <v>17.44124360433056</v>
      </c>
    </row>
    <row r="25" spans="1:5" ht="12.75">
      <c r="A25" s="4" t="s">
        <v>22</v>
      </c>
      <c r="B25" s="5" t="s">
        <v>23</v>
      </c>
      <c r="C25" s="15">
        <v>126902.8</v>
      </c>
      <c r="D25" s="15">
        <v>23014.1</v>
      </c>
      <c r="E25" s="15">
        <f t="shared" si="1"/>
        <v>18.13521845065672</v>
      </c>
    </row>
    <row r="26" spans="1:5" ht="22.5">
      <c r="A26" s="6" t="s">
        <v>24</v>
      </c>
      <c r="B26" s="5" t="s">
        <v>55</v>
      </c>
      <c r="C26" s="15">
        <v>126</v>
      </c>
      <c r="D26" s="15">
        <v>13.3</v>
      </c>
      <c r="E26" s="15">
        <f t="shared" si="1"/>
        <v>10.555555555555555</v>
      </c>
    </row>
    <row r="27" spans="1:5" ht="12.75" customHeight="1">
      <c r="A27" s="6" t="s">
        <v>25</v>
      </c>
      <c r="B27" s="5" t="s">
        <v>26</v>
      </c>
      <c r="C27" s="15">
        <v>4748</v>
      </c>
      <c r="D27" s="15">
        <v>168.2</v>
      </c>
      <c r="E27" s="15">
        <f t="shared" si="1"/>
        <v>3.542544229149115</v>
      </c>
    </row>
    <row r="28" spans="1:5" ht="12.75">
      <c r="A28" s="4" t="s">
        <v>27</v>
      </c>
      <c r="B28" s="5" t="s">
        <v>28</v>
      </c>
      <c r="C28" s="15">
        <v>26799.9</v>
      </c>
      <c r="D28" s="15">
        <v>5219.4</v>
      </c>
      <c r="E28" s="15">
        <f t="shared" si="1"/>
        <v>19.47544580390225</v>
      </c>
    </row>
    <row r="29" spans="1:5" ht="22.5">
      <c r="A29" s="7" t="s">
        <v>29</v>
      </c>
      <c r="B29" s="8" t="s">
        <v>30</v>
      </c>
      <c r="C29" s="16">
        <f>SUM(C30:C31)</f>
        <v>7829.4</v>
      </c>
      <c r="D29" s="16">
        <f>SUM(D30:D31)</f>
        <v>1663.2</v>
      </c>
      <c r="E29" s="16">
        <f t="shared" si="1"/>
        <v>21.243007126982913</v>
      </c>
    </row>
    <row r="30" spans="1:5" ht="12.75" customHeight="1">
      <c r="A30" s="4" t="s">
        <v>31</v>
      </c>
      <c r="B30" s="5" t="s">
        <v>32</v>
      </c>
      <c r="C30" s="15">
        <v>6376.4</v>
      </c>
      <c r="D30" s="15">
        <v>1413.4</v>
      </c>
      <c r="E30" s="15">
        <f t="shared" si="1"/>
        <v>22.16611253999122</v>
      </c>
    </row>
    <row r="31" spans="1:5" ht="22.5">
      <c r="A31" s="4" t="s">
        <v>33</v>
      </c>
      <c r="B31" s="5" t="s">
        <v>34</v>
      </c>
      <c r="C31" s="15">
        <v>1453</v>
      </c>
      <c r="D31" s="15">
        <v>249.8</v>
      </c>
      <c r="E31" s="15">
        <f t="shared" si="1"/>
        <v>17.192016517549895</v>
      </c>
    </row>
    <row r="32" spans="1:5" ht="12.75">
      <c r="A32" s="7" t="s">
        <v>35</v>
      </c>
      <c r="B32" s="8" t="s">
        <v>82</v>
      </c>
      <c r="C32" s="16">
        <f>+C33+C34</f>
        <v>4</v>
      </c>
      <c r="D32" s="16">
        <f>+D33+D34</f>
        <v>5.1</v>
      </c>
      <c r="E32" s="16">
        <f t="shared" si="1"/>
        <v>127.49999999999999</v>
      </c>
    </row>
    <row r="33" spans="1:5" ht="12.75" customHeight="1">
      <c r="A33" s="4" t="s">
        <v>36</v>
      </c>
      <c r="B33" s="5" t="s">
        <v>56</v>
      </c>
      <c r="C33" s="15">
        <v>0</v>
      </c>
      <c r="D33" s="15">
        <v>1.1</v>
      </c>
      <c r="E33" s="15">
        <v>0</v>
      </c>
    </row>
    <row r="34" spans="1:5" ht="12.75">
      <c r="A34" s="4" t="s">
        <v>37</v>
      </c>
      <c r="B34" s="5" t="s">
        <v>61</v>
      </c>
      <c r="C34" s="15">
        <v>4</v>
      </c>
      <c r="D34" s="15">
        <v>4</v>
      </c>
      <c r="E34" s="15">
        <f t="shared" si="1"/>
        <v>100</v>
      </c>
    </row>
    <row r="35" spans="1:5" ht="12.75">
      <c r="A35" s="9" t="s">
        <v>38</v>
      </c>
      <c r="B35" s="8" t="s">
        <v>39</v>
      </c>
      <c r="C35" s="16">
        <f>SUM(C36:C38)</f>
        <v>27703.2</v>
      </c>
      <c r="D35" s="16">
        <f>SUM(D36:D38)</f>
        <v>7623.5</v>
      </c>
      <c r="E35" s="16">
        <f t="shared" si="1"/>
        <v>27.5184816194519</v>
      </c>
    </row>
    <row r="36" spans="1:5" ht="12.75">
      <c r="A36" s="6" t="s">
        <v>58</v>
      </c>
      <c r="B36" s="5" t="s">
        <v>57</v>
      </c>
      <c r="C36" s="15">
        <v>3728.2</v>
      </c>
      <c r="D36" s="15">
        <v>2595.9</v>
      </c>
      <c r="E36" s="15">
        <f t="shared" si="1"/>
        <v>69.62877528029613</v>
      </c>
    </row>
    <row r="37" spans="1:5" ht="12.75">
      <c r="A37" s="6" t="s">
        <v>40</v>
      </c>
      <c r="B37" s="5" t="s">
        <v>70</v>
      </c>
      <c r="C37" s="15">
        <v>23825</v>
      </c>
      <c r="D37" s="15">
        <v>4990.1</v>
      </c>
      <c r="E37" s="15">
        <f t="shared" si="1"/>
        <v>20.94480587618048</v>
      </c>
    </row>
    <row r="38" spans="1:5" ht="12.75">
      <c r="A38" s="6" t="s">
        <v>41</v>
      </c>
      <c r="B38" s="5" t="s">
        <v>42</v>
      </c>
      <c r="C38" s="15">
        <v>150</v>
      </c>
      <c r="D38" s="15">
        <v>37.5</v>
      </c>
      <c r="E38" s="15">
        <f t="shared" si="1"/>
        <v>25</v>
      </c>
    </row>
    <row r="39" spans="1:5" ht="12.75">
      <c r="A39" s="9" t="s">
        <v>43</v>
      </c>
      <c r="B39" s="8" t="s">
        <v>71</v>
      </c>
      <c r="C39" s="16">
        <f>+C40</f>
        <v>125</v>
      </c>
      <c r="D39" s="16">
        <f>+D40</f>
        <v>37.2</v>
      </c>
      <c r="E39" s="16">
        <f t="shared" si="1"/>
        <v>29.76</v>
      </c>
    </row>
    <row r="40" spans="1:5" ht="12.75">
      <c r="A40" s="6" t="s">
        <v>45</v>
      </c>
      <c r="B40" s="5" t="s">
        <v>72</v>
      </c>
      <c r="C40" s="15">
        <v>125</v>
      </c>
      <c r="D40" s="15">
        <v>37.2</v>
      </c>
      <c r="E40" s="15">
        <f t="shared" si="1"/>
        <v>29.76</v>
      </c>
    </row>
    <row r="41" spans="1:5" ht="12.75">
      <c r="A41" s="9" t="s">
        <v>73</v>
      </c>
      <c r="B41" s="8" t="s">
        <v>44</v>
      </c>
      <c r="C41" s="16">
        <f>SUM(C42:C43)</f>
        <v>36763</v>
      </c>
      <c r="D41" s="16">
        <f>SUM(D42:D43)</f>
        <v>7477</v>
      </c>
      <c r="E41" s="16">
        <f t="shared" si="1"/>
        <v>20.338383701003725</v>
      </c>
    </row>
    <row r="42" spans="1:5" ht="22.5">
      <c r="A42" s="6" t="s">
        <v>74</v>
      </c>
      <c r="B42" s="5" t="s">
        <v>75</v>
      </c>
      <c r="C42" s="15">
        <v>6780</v>
      </c>
      <c r="D42" s="15">
        <v>1336</v>
      </c>
      <c r="E42" s="15">
        <f t="shared" si="1"/>
        <v>19.705014749262535</v>
      </c>
    </row>
    <row r="43" spans="1:5" ht="12.75">
      <c r="A43" s="6" t="s">
        <v>76</v>
      </c>
      <c r="B43" s="5" t="s">
        <v>77</v>
      </c>
      <c r="C43" s="15">
        <v>29983</v>
      </c>
      <c r="D43" s="15">
        <v>6141</v>
      </c>
      <c r="E43" s="15">
        <f t="shared" si="1"/>
        <v>20.481606243538007</v>
      </c>
    </row>
    <row r="44" spans="1:5" ht="12.75">
      <c r="A44" s="9"/>
      <c r="B44" s="8" t="s">
        <v>46</v>
      </c>
      <c r="C44" s="16">
        <f>+C41+C39+C35+C32+C29+C23+C21+C17+C15+C13+C5</f>
        <v>294876.89999999997</v>
      </c>
      <c r="D44" s="16">
        <f>+D41+D39+D35+D32+D29+D23+D21+D17+D15+D13+D5</f>
        <v>54700.5</v>
      </c>
      <c r="E44" s="16">
        <f t="shared" si="1"/>
        <v>18.550283185966755</v>
      </c>
    </row>
    <row r="45" spans="3:5" ht="12.75">
      <c r="C45" s="14"/>
      <c r="D45" s="14"/>
      <c r="E45" s="14"/>
    </row>
  </sheetData>
  <mergeCells count="3">
    <mergeCell ref="A1:E1"/>
    <mergeCell ref="C2:E2"/>
    <mergeCell ref="A3:E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koneva</cp:lastModifiedBy>
  <cp:lastPrinted>2012-05-11T08:38:50Z</cp:lastPrinted>
  <dcterms:created xsi:type="dcterms:W3CDTF">2006-11-07T11:47:32Z</dcterms:created>
  <dcterms:modified xsi:type="dcterms:W3CDTF">2012-05-11T08:39:12Z</dcterms:modified>
  <cp:category/>
  <cp:version/>
  <cp:contentType/>
  <cp:contentStatus/>
</cp:coreProperties>
</file>